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nicolascameto/Library/Mobile Documents/com~apple~CloudDocs/PERSONAL/CONTABILIDAD INFORMATIZADA/IGLU SRL/"/>
    </mc:Choice>
  </mc:AlternateContent>
  <xr:revisionPtr revIDLastSave="0" documentId="8_{54CAFF9E-D9F3-D244-95B6-4185CF132289}" xr6:coauthVersionLast="47" xr6:coauthVersionMax="47" xr10:uidLastSave="{00000000-0000-0000-0000-000000000000}"/>
  <bookViews>
    <workbookView xWindow="0" yWindow="500" windowWidth="28800" windowHeight="15740" xr2:uid="{00000000-000D-0000-FFFF-FFFF00000000}"/>
  </bookViews>
  <sheets>
    <sheet name="Lista" sheetId="1" r:id="rId1"/>
  </sheets>
  <definedNames>
    <definedName name="_xlnm.Print_Titles" localSheetId="0">Lista!$5:$5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" l="1"/>
  <c r="C14" i="1" s="1"/>
  <c r="F12" i="1"/>
  <c r="F13" i="1" l="1"/>
  <c r="F14" i="1" s="1"/>
  <c r="C16" i="1" l="1"/>
  <c r="H13" i="1"/>
</calcChain>
</file>

<file path=xl/sharedStrings.xml><?xml version="1.0" encoding="utf-8"?>
<sst xmlns="http://schemas.openxmlformats.org/spreadsheetml/2006/main" count="27" uniqueCount="24">
  <si>
    <t>Total</t>
  </si>
  <si>
    <t>Fondos arqueados</t>
  </si>
  <si>
    <t>$</t>
  </si>
  <si>
    <t xml:space="preserve">Acta de arqueo </t>
  </si>
  <si>
    <t>Cuenta:</t>
  </si>
  <si>
    <t>Moneda:</t>
  </si>
  <si>
    <t>Fecha:</t>
  </si>
  <si>
    <t>Fondos sujetos a arqueo</t>
  </si>
  <si>
    <t>Subtotal</t>
  </si>
  <si>
    <t>Diferencia</t>
  </si>
  <si>
    <t>Control:</t>
  </si>
  <si>
    <t>Firma:</t>
  </si>
  <si>
    <t xml:space="preserve">Nombre cajero: </t>
  </si>
  <si>
    <t xml:space="preserve">Nombre encargado: </t>
  </si>
  <si>
    <t xml:space="preserve">SALDO INICIAL </t>
  </si>
  <si>
    <t xml:space="preserve">CAJA </t>
  </si>
  <si>
    <t>PESOS URUGUAYOS</t>
  </si>
  <si>
    <t>CHEQUE COMUN</t>
  </si>
  <si>
    <t>EFECTIVO</t>
  </si>
  <si>
    <t xml:space="preserve">(+) BOLETA DE RETIRO </t>
  </si>
  <si>
    <t>(-) E FACT COMPRA HELADOS</t>
  </si>
  <si>
    <t>(+) E FACT VENTA EL CONITO</t>
  </si>
  <si>
    <t>WANDA NARA</t>
  </si>
  <si>
    <t>CHINA SUAREZ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</si>
</sst>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(* #,##0_);_(* \(#,##0\);_(* &quot;-&quot;_);_(@_)"/>
    <numFmt numFmtId="43" formatCode="_(* #,##0.00_);_(* \(#,##0.00\);_(* &quot;-&quot;??_);_(@_)"/>
    <numFmt numFmtId="164" formatCode="_-* #,##0\ &quot;€&quot;_-;\-* #,##0\ &quot;€&quot;_-;_-* &quot;-&quot;\ &quot;€&quot;_-;_-@_-"/>
    <numFmt numFmtId="165" formatCode="#,##0.00\ &quot;€&quot;"/>
    <numFmt numFmtId="166" formatCode="#,##0.00\ &quot;€&quot;;[Red]#,##0.00\ &quot;€&quot;"/>
    <numFmt numFmtId="167" formatCode="_-[$$-380A]\ * #,##0.00_-;\-[$$-380A]\ * #,##0.00_-;_-[$$-380A]\ * &quot;-&quot;??_-;_-@_-"/>
  </numFmts>
  <fonts count="26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4"/>
      <name val="Calibri"/>
      <family val="2"/>
      <scheme val="major"/>
    </font>
    <font>
      <b/>
      <sz val="11"/>
      <color theme="4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3"/>
      <name val="Calibri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sz val="10"/>
      <color theme="1" tint="0.24994659260841701"/>
      <name val="Calibri"/>
      <family val="2"/>
      <scheme val="minor"/>
    </font>
    <font>
      <b/>
      <sz val="14"/>
      <color theme="1" tint="0.24994659260841701"/>
      <name val="Calibri"/>
      <family val="2"/>
      <scheme val="minor"/>
    </font>
    <font>
      <sz val="16"/>
      <color theme="1" tint="0.24994659260841701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>
      <alignment vertical="center" wrapText="1"/>
    </xf>
    <xf numFmtId="0" fontId="2" fillId="0" borderId="0" applyNumberFormat="0" applyFill="0" applyBorder="0" applyAlignment="0" applyProtection="0"/>
    <xf numFmtId="0" fontId="5" fillId="0" borderId="0" applyNumberFormat="0" applyFill="0" applyAlignment="0" applyProtection="0"/>
    <xf numFmtId="165" fontId="4" fillId="2" borderId="0" applyProtection="0">
      <alignment horizontal="right"/>
    </xf>
    <xf numFmtId="0" fontId="3" fillId="0" borderId="0" applyNumberFormat="0" applyFill="0" applyAlignment="0" applyProtection="0"/>
    <xf numFmtId="166" fontId="6" fillId="0" borderId="0" applyFont="0" applyFill="0" applyBorder="0" applyProtection="0">
      <alignment horizontal="right"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" applyNumberFormat="0" applyAlignment="0" applyProtection="0"/>
    <xf numFmtId="0" fontId="12" fillId="7" borderId="2" applyNumberFormat="0" applyAlignment="0" applyProtection="0"/>
    <xf numFmtId="0" fontId="13" fillId="7" borderId="1" applyNumberFormat="0" applyAlignment="0" applyProtection="0"/>
    <xf numFmtId="0" fontId="14" fillId="0" borderId="3" applyNumberFormat="0" applyFill="0" applyAlignment="0" applyProtection="0"/>
    <xf numFmtId="0" fontId="15" fillId="8" borderId="4" applyNumberFormat="0" applyAlignment="0" applyProtection="0"/>
    <xf numFmtId="0" fontId="16" fillId="0" borderId="0" applyNumberFormat="0" applyFill="0" applyBorder="0" applyAlignment="0" applyProtection="0"/>
    <xf numFmtId="0" fontId="6" fillId="9" borderId="5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9">
    <xf numFmtId="0" fontId="0" fillId="0" borderId="0" xfId="0">
      <alignment vertical="center" wrapText="1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5" fillId="0" borderId="0" xfId="2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34" borderId="0" xfId="0" applyFill="1" applyAlignment="1"/>
    <xf numFmtId="0" fontId="0" fillId="0" borderId="0" xfId="0" applyAlignment="1">
      <alignment horizontal="center"/>
    </xf>
    <xf numFmtId="0" fontId="20" fillId="0" borderId="0" xfId="0" applyFont="1" applyAlignment="1">
      <alignment horizontal="right" vertical="center"/>
    </xf>
    <xf numFmtId="0" fontId="20" fillId="34" borderId="0" xfId="0" applyFont="1" applyFill="1" applyAlignment="1">
      <alignment horizontal="right" vertical="center" wrapText="1"/>
    </xf>
    <xf numFmtId="167" fontId="0" fillId="0" borderId="0" xfId="5" applyNumberFormat="1" applyFont="1">
      <alignment horizontal="right" vertical="center"/>
    </xf>
    <xf numFmtId="165" fontId="4" fillId="34" borderId="0" xfId="3" applyFill="1">
      <alignment horizontal="right"/>
    </xf>
    <xf numFmtId="0" fontId="0" fillId="34" borderId="0" xfId="0" applyFill="1" applyAlignment="1">
      <alignment horizontal="center"/>
    </xf>
    <xf numFmtId="0" fontId="0" fillId="0" borderId="0" xfId="0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0" fillId="0" borderId="9" xfId="0" applyBorder="1" applyAlignment="1">
      <alignment horizontal="left" vertical="center" wrapText="1"/>
    </xf>
    <xf numFmtId="0" fontId="0" fillId="36" borderId="8" xfId="0" applyFill="1" applyBorder="1" applyAlignment="1">
      <alignment horizontal="center" vertical="center" wrapText="1"/>
    </xf>
    <xf numFmtId="167" fontId="0" fillId="36" borderId="8" xfId="5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right" wrapText="1"/>
    </xf>
    <xf numFmtId="0" fontId="21" fillId="0" borderId="0" xfId="0" applyFont="1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0" fontId="22" fillId="37" borderId="8" xfId="0" applyFont="1" applyFill="1" applyBorder="1" applyAlignment="1">
      <alignment horizontal="center"/>
    </xf>
    <xf numFmtId="0" fontId="2" fillId="0" borderId="0" xfId="1" applyAlignment="1">
      <alignment horizontal="center"/>
    </xf>
    <xf numFmtId="0" fontId="0" fillId="0" borderId="8" xfId="0" applyBorder="1" applyAlignment="1">
      <alignment horizontal="center" vertical="center" wrapText="1"/>
    </xf>
    <xf numFmtId="167" fontId="23" fillId="0" borderId="0" xfId="5" applyNumberFormat="1" applyFont="1">
      <alignment horizontal="right" vertical="center"/>
    </xf>
    <xf numFmtId="167" fontId="23" fillId="0" borderId="9" xfId="5" applyNumberFormat="1" applyFont="1" applyBorder="1">
      <alignment horizontal="right" vertical="center"/>
    </xf>
    <xf numFmtId="167" fontId="23" fillId="35" borderId="0" xfId="5" applyNumberFormat="1" applyFont="1" applyFill="1">
      <alignment horizontal="right" vertical="center"/>
    </xf>
    <xf numFmtId="167" fontId="24" fillId="35" borderId="7" xfId="5" applyNumberFormat="1" applyFont="1" applyFill="1" applyBorder="1">
      <alignment horizontal="right" vertical="center"/>
    </xf>
    <xf numFmtId="14" fontId="25" fillId="38" borderId="8" xfId="3" applyNumberFormat="1" applyFont="1" applyFill="1" applyBorder="1" applyAlignment="1">
      <alignment horizontal="center"/>
    </xf>
  </cellXfs>
  <cellStyles count="47"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o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2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6" builtinId="3" customBuiltin="1"/>
    <cellStyle name="Millares [0]" xfId="7" builtinId="6" customBuiltin="1"/>
    <cellStyle name="Moneda" xfId="5" builtinId="4" customBuiltin="1"/>
    <cellStyle name="Moneda [0]" xfId="8" builtinId="7" customBuiltin="1"/>
    <cellStyle name="Neutral" xfId="13" builtinId="28" customBuiltin="1"/>
    <cellStyle name="Normal" xfId="0" builtinId="0" customBuiltin="1"/>
    <cellStyle name="Notas" xfId="20" builtinId="10" customBuiltin="1"/>
    <cellStyle name="Porcentaje" xfId="9" builtinId="5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22" builtinId="25" customBuiltin="1"/>
  </cellStyles>
  <dxfs count="9">
    <dxf>
      <font>
        <strike val="0"/>
        <outline val="0"/>
        <shadow val="0"/>
        <u val="none"/>
        <vertAlign val="baseline"/>
        <sz val="16"/>
        <color theme="1" tint="0.24994659260841701"/>
        <name val="Calibri"/>
        <family val="2"/>
        <scheme val="minor"/>
      </font>
      <numFmt numFmtId="167" formatCode="_-[$$-380A]\ * #,##0.00_-;\-[$$-380A]\ * #,##0.00_-;_-[$$-380A]\ * &quot;-&quot;??_-;_-@_-"/>
    </dxf>
    <dxf>
      <numFmt numFmtId="166" formatCode="#,##0.00\ &quot;€&quot;;[Red]#,##0.00\ &quot;€&quot;"/>
    </dxf>
    <dxf>
      <numFmt numFmtId="167" formatCode="_-[$$-380A]\ * #,##0.00_-;\-[$$-380A]\ * #,##0.00_-;_-[$$-380A]\ * &quot;-&quot;??_-;_-@_-"/>
    </dxf>
    <dxf>
      <numFmt numFmtId="166" formatCode="#,##0.00\ &quot;€&quot;;[Red]#,##0.00\ &quot;€&quot;"/>
    </dxf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PivotStyle="PivotStyleLight16">
    <tableStyle name="Lista calculada" pivot="0" count="5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1066800</xdr:colOff>
      <xdr:row>1</xdr:row>
      <xdr:rowOff>241301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FB2658-3DD8-DA78-CABD-42FED67E33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129" t="26928" r="15592" b="23422"/>
        <a:stretch/>
      </xdr:blipFill>
      <xdr:spPr>
        <a:xfrm>
          <a:off x="0" y="0"/>
          <a:ext cx="1612900" cy="749301"/>
        </a:xfrm>
        <a:prstGeom prst="rect">
          <a:avLst/>
        </a:prstGeom>
      </xdr:spPr>
    </xdr:pic>
    <xdr:clientData/>
  </xdr:twoCellAnchor>
  <xdr:twoCellAnchor editAs="oneCell">
    <xdr:from>
      <xdr:col>6</xdr:col>
      <xdr:colOff>117531</xdr:colOff>
      <xdr:row>16</xdr:row>
      <xdr:rowOff>259185</xdr:rowOff>
    </xdr:from>
    <xdr:to>
      <xdr:col>9</xdr:col>
      <xdr:colOff>419342</xdr:colOff>
      <xdr:row>19</xdr:row>
      <xdr:rowOff>168470</xdr:rowOff>
    </xdr:to>
    <xdr:pic>
      <xdr:nvPicPr>
        <xdr:cNvPr id="4" name="Imagen 3" descr="Crea tu firma personal manuscrita">
          <a:extLst>
            <a:ext uri="{FF2B5EF4-FFF2-40B4-BE49-F238E27FC236}">
              <a16:creationId xmlns:a16="http://schemas.microsoft.com/office/drawing/2014/main" id="{DB53E61E-3C33-3E31-DE57-4EE0497B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1307" y="6285205"/>
          <a:ext cx="2116096" cy="1036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224283</xdr:colOff>
      <xdr:row>19</xdr:row>
      <xdr:rowOff>306595</xdr:rowOff>
    </xdr:from>
    <xdr:to>
      <xdr:col>8</xdr:col>
      <xdr:colOff>739254</xdr:colOff>
      <xdr:row>22</xdr:row>
      <xdr:rowOff>317501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F02EBCE-8A3B-EB2B-5279-0CB53A555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63238" y="7528535"/>
          <a:ext cx="1197359" cy="11482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a" displayName="Lista" ref="B5:C12">
  <autoFilter ref="B5:C12" xr:uid="{00000000-0009-0000-0100-000001000000}">
    <filterColumn colId="0" hiddenButton="1"/>
    <filterColumn colId="1" hiddenButton="1"/>
  </autoFilter>
  <tableColumns count="2">
    <tableColumn id="1" xr3:uid="{00000000-0010-0000-0000-000001000000}" name="Fondos arqueados" totalsRowLabel="Total"/>
    <tableColumn id="4" xr3:uid="{00000000-0010-0000-0000-000004000000}" name="$" totalsRowFunction="sum" dataDxfId="0" totalsRowDxfId="3" dataCellStyle="Moneda"/>
  </tableColumns>
  <tableStyleInfo name="Lista calculada" showFirstColumn="1" showLastColumn="0" showRowStripes="1" showColumnStripes="0"/>
  <extLst>
    <ext xmlns:x14="http://schemas.microsoft.com/office/spreadsheetml/2009/9/main" uri="{504A1905-F514-4f6f-8877-14C23A59335A}">
      <x14:table altTextSummary="Introduzca los elementos y el coste total en esta tabla de lista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636BCC-E55B-CC46-9D33-058BF2FBCFAF}" name="Lista3" displayName="Lista3" ref="E5:F14">
  <tableColumns count="2">
    <tableColumn id="1" xr3:uid="{7085E216-6529-4F4C-AED8-7969A097E32A}" name="Fondos sujetos a arqueo" totalsRowLabel="Total"/>
    <tableColumn id="4" xr3:uid="{0AF45B9B-9B63-354A-A9ED-0B04D51E8A6E}" name="$" totalsRowFunction="sum" dataDxfId="2" totalsRowDxfId="1" dataCellStyle="Moneda"/>
  </tableColumns>
  <tableStyleInfo name="Lista calculada" showFirstColumn="1" showLastColumn="0" showRowStripes="1" showColumnStripes="0"/>
  <extLst>
    <ext xmlns:x14="http://schemas.microsoft.com/office/spreadsheetml/2009/9/main" uri="{504A1905-F514-4f6f-8877-14C23A59335A}">
      <x14:table altTextSummary="Introduzca los elementos y el coste total en esta tabla de lista"/>
    </ext>
  </extLst>
</table>
</file>

<file path=xl/theme/theme1.xml><?xml version="1.0" encoding="utf-8"?>
<a:theme xmlns:a="http://schemas.openxmlformats.org/drawingml/2006/main" name="Office Theme">
  <a:themeElements>
    <a:clrScheme name="To Do List">
      <a:dk1>
        <a:sysClr val="windowText" lastClr="000000"/>
      </a:dk1>
      <a:lt1>
        <a:sysClr val="window" lastClr="FFFFFF"/>
      </a:lt1>
      <a:dk2>
        <a:srgbClr val="140545"/>
      </a:dk2>
      <a:lt2>
        <a:srgbClr val="FEF2E5"/>
      </a:lt2>
      <a:accent1>
        <a:srgbClr val="EA4193"/>
      </a:accent1>
      <a:accent2>
        <a:srgbClr val="F49129"/>
      </a:accent2>
      <a:accent3>
        <a:srgbClr val="93BF2B"/>
      </a:accent3>
      <a:accent4>
        <a:srgbClr val="31A0C5"/>
      </a:accent4>
      <a:accent5>
        <a:srgbClr val="DEC53B"/>
      </a:accent5>
      <a:accent6>
        <a:srgbClr val="724F97"/>
      </a:accent6>
      <a:hlink>
        <a:srgbClr val="31A0C5"/>
      </a:hlink>
      <a:folHlink>
        <a:srgbClr val="724F97"/>
      </a:folHlink>
    </a:clrScheme>
    <a:fontScheme name="To Do Lis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L24"/>
  <sheetViews>
    <sheetView showGridLines="0" tabSelected="1" zoomScale="112" zoomScaleNormal="112" workbookViewId="0">
      <selection activeCell="H13" sqref="H13:I13"/>
    </sheetView>
  </sheetViews>
  <sheetFormatPr baseColWidth="10" defaultColWidth="0" defaultRowHeight="30" customHeight="1" zeroHeight="1" x14ac:dyDescent="0.2"/>
  <cols>
    <col min="1" max="1" width="7.1640625" customWidth="1"/>
    <col min="2" max="2" width="25.6640625" style="2" customWidth="1"/>
    <col min="3" max="3" width="15.83203125" style="4" bestFit="1" customWidth="1"/>
    <col min="4" max="4" width="2.5" customWidth="1"/>
    <col min="5" max="5" width="29.83203125" customWidth="1"/>
    <col min="6" max="6" width="15.83203125" bestFit="1" customWidth="1"/>
    <col min="7" max="7" width="3.33203125" customWidth="1"/>
    <col min="8" max="8" width="8.83203125" customWidth="1"/>
    <col min="9" max="9" width="11.5" customWidth="1"/>
    <col min="10" max="12" width="8.83203125" customWidth="1"/>
    <col min="13" max="16384" width="8.83203125" hidden="1"/>
  </cols>
  <sheetData>
    <row r="1" spans="1:12" ht="40" customHeight="1" x14ac:dyDescent="0.45">
      <c r="C1" s="22" t="s">
        <v>3</v>
      </c>
      <c r="D1" s="22"/>
      <c r="E1" s="22"/>
      <c r="F1" s="22"/>
      <c r="G1" s="22"/>
      <c r="H1" s="22"/>
      <c r="I1" s="22"/>
      <c r="J1" s="22"/>
      <c r="K1" s="22"/>
      <c r="L1" s="22"/>
    </row>
    <row r="2" spans="1:12" s="1" customFormat="1" ht="27" customHeight="1" x14ac:dyDescent="0.25">
      <c r="B2" s="3"/>
      <c r="C2" s="8" t="s">
        <v>4</v>
      </c>
      <c r="E2" s="21" t="s">
        <v>15</v>
      </c>
      <c r="F2" s="21"/>
      <c r="G2" s="21"/>
      <c r="H2" s="21"/>
      <c r="I2" s="21"/>
      <c r="J2" s="21"/>
    </row>
    <row r="3" spans="1:12" s="6" customFormat="1" ht="27" customHeight="1" x14ac:dyDescent="0.3">
      <c r="A3" s="9" t="s">
        <v>6</v>
      </c>
      <c r="B3" s="28">
        <v>44633</v>
      </c>
      <c r="C3" s="9" t="s">
        <v>5</v>
      </c>
      <c r="E3" s="21" t="s">
        <v>16</v>
      </c>
      <c r="F3" s="21"/>
      <c r="G3" s="21"/>
      <c r="H3" s="21"/>
      <c r="I3" s="21"/>
      <c r="J3" s="21"/>
    </row>
    <row r="4" spans="1:12" s="6" customFormat="1" ht="27" customHeight="1" x14ac:dyDescent="0.35">
      <c r="A4" s="9"/>
      <c r="B4" s="11"/>
      <c r="C4" s="9"/>
      <c r="E4" s="12"/>
      <c r="F4" s="12"/>
      <c r="G4" s="12"/>
      <c r="H4" s="12"/>
      <c r="I4" s="12"/>
      <c r="J4" s="12"/>
    </row>
    <row r="5" spans="1:12" ht="30" customHeight="1" x14ac:dyDescent="0.2">
      <c r="B5" s="5" t="s">
        <v>1</v>
      </c>
      <c r="C5" s="7" t="s">
        <v>2</v>
      </c>
      <c r="E5" s="5" t="s">
        <v>7</v>
      </c>
      <c r="F5" s="7" t="s">
        <v>2</v>
      </c>
      <c r="G5" s="7"/>
    </row>
    <row r="6" spans="1:12" ht="30" customHeight="1" x14ac:dyDescent="0.2">
      <c r="B6" s="2" t="s">
        <v>17</v>
      </c>
      <c r="C6" s="24">
        <v>3708</v>
      </c>
      <c r="E6" s="2" t="s">
        <v>14</v>
      </c>
      <c r="F6" s="24">
        <v>7340</v>
      </c>
      <c r="G6" s="10"/>
    </row>
    <row r="7" spans="1:12" ht="30" customHeight="1" x14ac:dyDescent="0.2">
      <c r="B7" s="2" t="s">
        <v>18</v>
      </c>
      <c r="C7" s="24">
        <v>12000</v>
      </c>
      <c r="E7" s="2" t="s">
        <v>19</v>
      </c>
      <c r="F7" s="24">
        <v>7700</v>
      </c>
      <c r="G7" s="10"/>
    </row>
    <row r="8" spans="1:12" ht="30" customHeight="1" x14ac:dyDescent="0.2">
      <c r="C8" s="24"/>
      <c r="E8" s="2" t="s">
        <v>20</v>
      </c>
      <c r="F8" s="24">
        <v>-903</v>
      </c>
      <c r="G8" s="10"/>
    </row>
    <row r="9" spans="1:12" ht="30" customHeight="1" x14ac:dyDescent="0.2">
      <c r="C9" s="24"/>
      <c r="E9" s="2" t="s">
        <v>21</v>
      </c>
      <c r="F9" s="24">
        <v>1601</v>
      </c>
      <c r="G9" s="10"/>
    </row>
    <row r="10" spans="1:12" ht="30" customHeight="1" x14ac:dyDescent="0.2">
      <c r="C10" s="24"/>
      <c r="E10" s="2"/>
      <c r="F10" s="24"/>
      <c r="G10" s="10"/>
    </row>
    <row r="11" spans="1:12" ht="30" customHeight="1" thickBot="1" x14ac:dyDescent="0.25">
      <c r="B11" s="15"/>
      <c r="C11" s="25"/>
      <c r="E11" s="15"/>
      <c r="F11" s="25"/>
      <c r="G11" s="10"/>
    </row>
    <row r="12" spans="1:12" ht="30" customHeight="1" x14ac:dyDescent="0.2">
      <c r="C12" s="24">
        <f>SUM(C6:C9)</f>
        <v>15708</v>
      </c>
      <c r="E12" s="13" t="s">
        <v>8</v>
      </c>
      <c r="F12" s="24">
        <f>SUM(F6:F9)</f>
        <v>15738</v>
      </c>
      <c r="G12" s="10"/>
    </row>
    <row r="13" spans="1:12" ht="30" customHeight="1" x14ac:dyDescent="0.2">
      <c r="C13" s="10"/>
      <c r="E13" s="13" t="s">
        <v>9</v>
      </c>
      <c r="F13" s="24">
        <f>C12-F12</f>
        <v>-30</v>
      </c>
      <c r="G13" s="10"/>
      <c r="H13" s="23" t="str">
        <f>IF(Lista3[[#This Row],[$]]&gt;0,"SOBRANTE","FALTANTE")</f>
        <v>FALTANTE</v>
      </c>
      <c r="I13" s="23"/>
    </row>
    <row r="14" spans="1:12" ht="30" customHeight="1" x14ac:dyDescent="0.2">
      <c r="B14" s="14" t="s">
        <v>0</v>
      </c>
      <c r="C14" s="27">
        <f>C12</f>
        <v>15708</v>
      </c>
      <c r="E14" s="13" t="s">
        <v>0</v>
      </c>
      <c r="F14" s="26">
        <f>F12+F13</f>
        <v>15708</v>
      </c>
    </row>
    <row r="15" spans="1:12" ht="30" customHeight="1" x14ac:dyDescent="0.2">
      <c r="C15" s="10"/>
    </row>
    <row r="16" spans="1:12" ht="30" customHeight="1" x14ac:dyDescent="0.2">
      <c r="B16" s="16" t="s">
        <v>10</v>
      </c>
      <c r="C16" s="17" t="str">
        <f>IF(C14=F14,"CORRECTO","NO CIERRA EL ARQUEO")</f>
        <v>CORRECTO</v>
      </c>
    </row>
    <row r="17" spans="3:10" ht="30" customHeight="1" x14ac:dyDescent="0.2">
      <c r="C17" s="10"/>
    </row>
    <row r="18" spans="3:10" ht="30" customHeight="1" x14ac:dyDescent="0.2">
      <c r="F18" s="18" t="s">
        <v>12</v>
      </c>
      <c r="G18" s="20" t="s">
        <v>22</v>
      </c>
      <c r="H18" s="20"/>
      <c r="I18" s="20"/>
      <c r="J18" s="20"/>
    </row>
    <row r="19" spans="3:10" ht="30" customHeight="1" x14ac:dyDescent="0.2">
      <c r="F19" s="18" t="s">
        <v>11</v>
      </c>
      <c r="G19" s="20"/>
      <c r="H19" s="20"/>
      <c r="I19" s="20"/>
      <c r="J19" s="20"/>
    </row>
    <row r="20" spans="3:10" ht="30" customHeight="1" x14ac:dyDescent="0.2">
      <c r="F20" s="18"/>
    </row>
    <row r="21" spans="3:10" ht="30" customHeight="1" x14ac:dyDescent="0.2">
      <c r="F21" s="18" t="s">
        <v>13</v>
      </c>
      <c r="G21" s="20" t="s">
        <v>23</v>
      </c>
      <c r="H21" s="20"/>
      <c r="I21" s="20"/>
      <c r="J21" s="20"/>
    </row>
    <row r="22" spans="3:10" ht="30" customHeight="1" x14ac:dyDescent="0.2">
      <c r="F22" s="18" t="s">
        <v>11</v>
      </c>
      <c r="G22" s="20"/>
      <c r="H22" s="20"/>
      <c r="I22" s="20"/>
      <c r="J22" s="20"/>
    </row>
    <row r="23" spans="3:10" ht="30" customHeight="1" x14ac:dyDescent="0.2">
      <c r="F23" s="19"/>
    </row>
    <row r="24" spans="3:10" ht="30" customHeight="1" x14ac:dyDescent="0.2">
      <c r="F24" s="13"/>
    </row>
  </sheetData>
  <mergeCells count="8">
    <mergeCell ref="C1:L1"/>
    <mergeCell ref="H13:I13"/>
    <mergeCell ref="G18:J18"/>
    <mergeCell ref="G19:J19"/>
    <mergeCell ref="G21:J21"/>
    <mergeCell ref="G22:J22"/>
    <mergeCell ref="E2:J2"/>
    <mergeCell ref="E3:J3"/>
  </mergeCells>
  <printOptions horizontalCentered="1"/>
  <pageMargins left="0.7" right="0.7" top="0.75" bottom="0.75" header="0.3" footer="0.3"/>
  <pageSetup paperSize="9" fitToHeight="0" orientation="portrait" horizontalDpi="4294967293" r:id="rId1"/>
  <headerFooter differentFirst="1">
    <oddFooter>Page &amp;P of &amp;N</oddFooter>
  </headerFooter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TM10000068</Templat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</vt:lpstr>
      <vt:lpstr>Lista!Títulos_a_imprimir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Contacto FOREM</dc:creator>
  <cp:lastModifiedBy>Contacto FOREM</cp:lastModifiedBy>
  <dcterms:created xsi:type="dcterms:W3CDTF">2017-02-03T07:33:08Z</dcterms:created>
  <dcterms:modified xsi:type="dcterms:W3CDTF">2024-09-28T19:12:52Z</dcterms:modified>
</cp:coreProperties>
</file>